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petrzalka.local\OSVP_Spoločné\Spoločné\ASFALTY\Asfaltovanie 2024\"/>
    </mc:Choice>
  </mc:AlternateContent>
  <xr:revisionPtr revIDLastSave="0" documentId="8_{D658C1EE-DEF3-432C-AD99-D502EEF3D6AF}" xr6:coauthVersionLast="36" xr6:coauthVersionMax="36" xr10:uidLastSave="{00000000-0000-0000-0000-000000000000}"/>
  <bookViews>
    <workbookView xWindow="0" yWindow="0" windowWidth="28800" windowHeight="12225" xr2:uid="{A21F178A-52FD-4896-80F5-39CC2D9D595A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M11" i="1"/>
  <c r="M29" i="1" s="1"/>
</calcChain>
</file>

<file path=xl/sharedStrings.xml><?xml version="1.0" encoding="utf-8"?>
<sst xmlns="http://schemas.openxmlformats.org/spreadsheetml/2006/main" count="241" uniqueCount="159">
  <si>
    <t>bez</t>
  </si>
  <si>
    <t>áno</t>
  </si>
  <si>
    <t>PZ</t>
  </si>
  <si>
    <t>4.1.1.</t>
  </si>
  <si>
    <t>Valec 3</t>
  </si>
  <si>
    <t>Tandemový valec 3</t>
  </si>
  <si>
    <t>BW 138 AD-5</t>
  </si>
  <si>
    <t>valec</t>
  </si>
  <si>
    <t>Tandem.vibrač.valec</t>
  </si>
  <si>
    <t>101650462019</t>
  </si>
  <si>
    <t>x</t>
  </si>
  <si>
    <t>NORWIT Slovakia spol. s r.o., 74.340,00 €</t>
  </si>
  <si>
    <t>6-390/149</t>
  </si>
  <si>
    <t>Obj.259/2024, dodané 1.3.2024</t>
  </si>
  <si>
    <t>Valec 4</t>
  </si>
  <si>
    <t>Tandemový valec 4</t>
  </si>
  <si>
    <t>101650461996</t>
  </si>
  <si>
    <t>NORWIT Slovakia spol. s r.o., 68.688,00 €</t>
  </si>
  <si>
    <t>5-390/159</t>
  </si>
  <si>
    <t>Obj. 1813/2024, dodané 1.7.2024</t>
  </si>
  <si>
    <t>Valec 5</t>
  </si>
  <si>
    <t>Tandemový valec 5</t>
  </si>
  <si>
    <t>BW 100AD-S</t>
  </si>
  <si>
    <t>961880881003</t>
  </si>
  <si>
    <t>NORWIT Slovakia spol. s r.o., 38.376,00 €</t>
  </si>
  <si>
    <t>5-390/181</t>
  </si>
  <si>
    <t>Obj. 185/2025, dodané 5.2.2025</t>
  </si>
  <si>
    <t>Finišér 3</t>
  </si>
  <si>
    <t xml:space="preserve">VOEGELE </t>
  </si>
  <si>
    <t>S 1803-3i (4f)</t>
  </si>
  <si>
    <t>stroj</t>
  </si>
  <si>
    <t>Kolesový finišér</t>
  </si>
  <si>
    <t>1083.0662</t>
  </si>
  <si>
    <t>Roads Slovensko s.r.o., 252.000,00 €</t>
  </si>
  <si>
    <t>5-390/153</t>
  </si>
  <si>
    <t>Kúp.zmluva 219/2024</t>
  </si>
  <si>
    <t>Finišér 2</t>
  </si>
  <si>
    <t>VOEGELE</t>
  </si>
  <si>
    <t>S 1303-3i (4f)</t>
  </si>
  <si>
    <t>1511.0166</t>
  </si>
  <si>
    <t>Roads Slovensko s.r.o.,186.240,00 €</t>
  </si>
  <si>
    <t>5-390/152</t>
  </si>
  <si>
    <t>Kúp.zmluva 220/2024</t>
  </si>
  <si>
    <t>Finišer 1</t>
  </si>
  <si>
    <t>VÖGELE</t>
  </si>
  <si>
    <t xml:space="preserve"> 800-3i</t>
  </si>
  <si>
    <t>Pásový finišer</t>
  </si>
  <si>
    <t>Roads Slovensko s.r.o., 129.600,00 €</t>
  </si>
  <si>
    <t>5-390/111</t>
  </si>
  <si>
    <t>AA975IM</t>
  </si>
  <si>
    <t>PZP</t>
  </si>
  <si>
    <t>DAF</t>
  </si>
  <si>
    <t>CF 460 FAD 8x4 BB THERMO</t>
  </si>
  <si>
    <t>sklápač</t>
  </si>
  <si>
    <t>červený - preprava asfaltu</t>
  </si>
  <si>
    <t>XLRADM4300G107295</t>
  </si>
  <si>
    <t>7080057207753730</t>
  </si>
  <si>
    <t>Kornprobst GmbH, Nemecko,  64.560,00 EUR+3.238,50 EURnáklady</t>
  </si>
  <si>
    <t>6-447/1</t>
  </si>
  <si>
    <t>Obj. 07/2024, osobný dovoz 2.2.2024</t>
  </si>
  <si>
    <t>AA536IK</t>
  </si>
  <si>
    <t>CG 410 KIPPER 8x4</t>
  </si>
  <si>
    <t>oranžový  - preprava asfaltu</t>
  </si>
  <si>
    <t>XLRADM4300G071646</t>
  </si>
  <si>
    <t>7080057207772524</t>
  </si>
  <si>
    <t>BNS INTERCO GmbH, Nemecko, 60.240,00 EUR+393,50 EURnáklady</t>
  </si>
  <si>
    <t>6-447/2</t>
  </si>
  <si>
    <t>Obj. 05/2024, osobný dovoz 2.2.2024</t>
  </si>
  <si>
    <t>BL471YT</t>
  </si>
  <si>
    <t xml:space="preserve">Keizer  </t>
  </si>
  <si>
    <t>Morris KM 4-48</t>
  </si>
  <si>
    <t>infranahrievač</t>
  </si>
  <si>
    <t>TK91007NPPSMS6308</t>
  </si>
  <si>
    <t xml:space="preserve">REKMA - Traiding s.r.o. dodané 29.3.2022 </t>
  </si>
  <si>
    <t>5-390/163</t>
  </si>
  <si>
    <t>5-390/94 vyradený 25.9.2023, opäť zaradený, zaraďovala Dobiašová rok 1.10.2024</t>
  </si>
  <si>
    <t>Valec 1</t>
  </si>
  <si>
    <t xml:space="preserve">HAMM </t>
  </si>
  <si>
    <t>HD 8VV</t>
  </si>
  <si>
    <t>Vibračný valec</t>
  </si>
  <si>
    <t>H1700487</t>
  </si>
  <si>
    <t>Ing. Patrik Plaštiak</t>
  </si>
  <si>
    <t>5-390/85</t>
  </si>
  <si>
    <t>Valec 2</t>
  </si>
  <si>
    <t>HD 12VV</t>
  </si>
  <si>
    <t>H2001460</t>
  </si>
  <si>
    <t>EU-Gépker, Maďarsko 13.800,00 EUR</t>
  </si>
  <si>
    <t>5-390/107</t>
  </si>
  <si>
    <t>Obj. 1781/2022, dodaný 22.12.2022</t>
  </si>
  <si>
    <t>Námorný kontajner</t>
  </si>
  <si>
    <t>CMAU 1281606</t>
  </si>
  <si>
    <t>4-418/28</t>
  </si>
  <si>
    <t>Hidromek</t>
  </si>
  <si>
    <t>HMK62SS</t>
  </si>
  <si>
    <t>rýpadlo/nakladač</t>
  </si>
  <si>
    <t>HMK62SSME2C000592</t>
  </si>
  <si>
    <t>LEAR s.r.o., 57.600,00 EUR</t>
  </si>
  <si>
    <t>5-390/156</t>
  </si>
  <si>
    <t>Obj. 130/2024, dodané 27.5.2024</t>
  </si>
  <si>
    <t>BAZB252</t>
  </si>
  <si>
    <t>JCB</t>
  </si>
  <si>
    <t>2CX</t>
  </si>
  <si>
    <t>JCB2CX4WK01708448</t>
  </si>
  <si>
    <t>7080057006350514</t>
  </si>
  <si>
    <t>LEAR s.r.o., 29.400,00 EUR</t>
  </si>
  <si>
    <t>5-390/157</t>
  </si>
  <si>
    <t>Obj. 1304/2024, dodané 5.6.2024</t>
  </si>
  <si>
    <t>nie</t>
  </si>
  <si>
    <t>BL811YU</t>
  </si>
  <si>
    <t>GOLDHOFER</t>
  </si>
  <si>
    <t>TU 4-27/80</t>
  </si>
  <si>
    <t>Príves nákladný</t>
  </si>
  <si>
    <t>Podvalníkový príves na prepravu strojov</t>
  </si>
  <si>
    <t>WG0TU004590031549</t>
  </si>
  <si>
    <t>SVAN Servis s.r.o., 35.998,80 €</t>
  </si>
  <si>
    <t>5-390/150</t>
  </si>
  <si>
    <t xml:space="preserve">Obj.135/2024, </t>
  </si>
  <si>
    <t>AA954PM</t>
  </si>
  <si>
    <t>MAN</t>
  </si>
  <si>
    <t>TSG 26.400</t>
  </si>
  <si>
    <t xml:space="preserve">Valník </t>
  </si>
  <si>
    <t>s hydr. Rukou</t>
  </si>
  <si>
    <t>WMA21SZZ3DW176372</t>
  </si>
  <si>
    <t>7080057207861582</t>
  </si>
  <si>
    <t>HALAN AUTO s.r.o., 83.988,00 EUR</t>
  </si>
  <si>
    <t>6-447/5</t>
  </si>
  <si>
    <t>Obj. 1258/2024, dodané 7.6.2024</t>
  </si>
  <si>
    <t>BAZ494</t>
  </si>
  <si>
    <t>New Holland</t>
  </si>
  <si>
    <t>B115/4PS/</t>
  </si>
  <si>
    <t>Pracovný stroj samohýbný</t>
  </si>
  <si>
    <t>N7GH08109</t>
  </si>
  <si>
    <t>7080057006365827</t>
  </si>
  <si>
    <t>Tibor Berki, 36.000,00 €</t>
  </si>
  <si>
    <t>6-446/10</t>
  </si>
  <si>
    <t>Obj. 2563/2024, dodané 2.10.2024</t>
  </si>
  <si>
    <t>LB2-12</t>
  </si>
  <si>
    <t>REKMA - Traiding s.r.o. dodané 27.10.2021, 11.880,00 EUR</t>
  </si>
  <si>
    <t>5-390/60</t>
  </si>
  <si>
    <t>IMS CARGO SLOVAKIA s.r.o, 2.994,00EUR</t>
  </si>
  <si>
    <t>Obj. 1657/2024 Dodané 27.6.2024</t>
  </si>
  <si>
    <t>Vibračné dosky</t>
  </si>
  <si>
    <t>402/43</t>
  </si>
  <si>
    <t>BAUMAN BM</t>
  </si>
  <si>
    <t>Dodané 16.6.2020</t>
  </si>
  <si>
    <t>Dodané 28.4.2022</t>
  </si>
  <si>
    <t>402/8</t>
  </si>
  <si>
    <t>Vibračné dosky - jednosmer</t>
  </si>
  <si>
    <t>BPS 1135W</t>
  </si>
  <si>
    <t>HECHT SK, s.r.o., 539,00 EUR</t>
  </si>
  <si>
    <t>HORNBACH, 419,00 EUR</t>
  </si>
  <si>
    <t>WACKER NEUSON, 1.235,52 EUR</t>
  </si>
  <si>
    <t>530/83</t>
  </si>
  <si>
    <t>Dodané 7.10.2022</t>
  </si>
  <si>
    <t>Vibračná doska</t>
  </si>
  <si>
    <t>WP1540W</t>
  </si>
  <si>
    <t>WACKER NEUSON, 1.690,85 EUR</t>
  </si>
  <si>
    <t>Dodané 7.10.2023</t>
  </si>
  <si>
    <t>530/84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</si>
</sst>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49" fontId="1" fillId="3" borderId="1" xfId="0" applyNumberFormat="1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0" fontId="1" fillId="3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Fill="1" applyBorder="1"/>
    <xf numFmtId="0" fontId="2" fillId="0" borderId="1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3" borderId="0" xfId="0" applyFont="1" applyFill="1" applyBorder="1" applyAlignment="1">
      <alignment horizontal="lef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49" fontId="5" fillId="0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left" vertical="center"/>
    </xf>
    <xf numFmtId="0" fontId="1" fillId="3" borderId="0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2" xfId="0" applyFill="1" applyBorder="1"/>
    <xf numFmtId="2" fontId="2" fillId="0" borderId="0" xfId="0" applyNumberFormat="1" applyFont="1" applyFill="1" applyBorder="1"/>
    <xf numFmtId="0" fontId="0" fillId="0" borderId="0" xfId="0" applyFill="1" applyBorder="1"/>
    <xf numFmtId="0" fontId="1" fillId="3" borderId="1" xfId="0" applyFont="1" applyFill="1" applyBorder="1" applyAlignment="1">
      <alignment horizontal="left" vertical="center" wrapText="1"/>
    </xf>
    <xf numFmtId="0" fontId="0" fillId="0" borderId="0" xfId="0" applyBorder="1"/>
    <xf numFmtId="4" fontId="1" fillId="0" borderId="1" xfId="0" applyNumberFormat="1" applyFont="1" applyBorder="1"/>
    <xf numFmtId="4" fontId="1" fillId="3" borderId="0" xfId="0" applyNumberFormat="1" applyFont="1" applyFill="1" applyBorder="1" applyAlignment="1">
      <alignment vertical="center"/>
    </xf>
    <xf numFmtId="4" fontId="0" fillId="0" borderId="0" xfId="0" applyNumberFormat="1"/>
    <xf numFmtId="4" fontId="2" fillId="0" borderId="1" xfId="0" applyNumberFormat="1" applyFont="1" applyFill="1" applyBorder="1"/>
    <xf numFmtId="4" fontId="0" fillId="0" borderId="1" xfId="0" applyNumberFormat="1" applyBorder="1"/>
    <xf numFmtId="4" fontId="1" fillId="0" borderId="1" xfId="0" applyNumberFormat="1" applyFont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DC45-50E3-4FFB-AB46-3DB65359D654}">
  <dimension ref="A3:Q29"/>
  <sheetViews>
    <sheetView tabSelected="1" workbookViewId="0">
      <selection activeCell="G11" sqref="G11"/>
    </sheetView>
  </sheetViews>
  <sheetFormatPr defaultRowHeight="15" x14ac:dyDescent="0.25"/>
  <cols>
    <col min="6" max="6" width="16" bestFit="1" customWidth="1"/>
    <col min="7" max="7" width="23" bestFit="1" customWidth="1"/>
    <col min="8" max="8" width="22.5703125" bestFit="1" customWidth="1"/>
    <col min="9" max="9" width="22" bestFit="1" customWidth="1"/>
    <col min="10" max="10" width="18.85546875" bestFit="1" customWidth="1"/>
    <col min="11" max="11" width="17.28515625" bestFit="1" customWidth="1"/>
    <col min="12" max="12" width="53.140625" customWidth="1"/>
    <col min="13" max="13" width="17.7109375" customWidth="1"/>
    <col min="14" max="14" width="9.28515625" bestFit="1" customWidth="1"/>
    <col min="15" max="15" width="28" bestFit="1" customWidth="1"/>
  </cols>
  <sheetData>
    <row r="3" spans="1:15" s="36" customFormat="1" ht="12.75" x14ac:dyDescent="0.2">
      <c r="A3" s="32" t="s">
        <v>0</v>
      </c>
      <c r="B3" s="3" t="s">
        <v>1</v>
      </c>
      <c r="C3" s="3" t="s">
        <v>2</v>
      </c>
      <c r="D3" s="3" t="s">
        <v>3</v>
      </c>
      <c r="E3" s="3" t="s">
        <v>76</v>
      </c>
      <c r="F3" s="3" t="s">
        <v>77</v>
      </c>
      <c r="G3" s="3" t="s">
        <v>78</v>
      </c>
      <c r="H3" s="32"/>
      <c r="I3" s="33" t="s">
        <v>79</v>
      </c>
      <c r="J3" s="34" t="s">
        <v>80</v>
      </c>
      <c r="K3" s="6" t="s">
        <v>10</v>
      </c>
      <c r="L3" s="35" t="s">
        <v>81</v>
      </c>
      <c r="M3" s="60">
        <v>8190</v>
      </c>
      <c r="N3" s="33" t="s">
        <v>82</v>
      </c>
      <c r="O3" s="35"/>
    </row>
    <row r="4" spans="1:15" s="36" customFormat="1" ht="12.75" x14ac:dyDescent="0.2">
      <c r="A4" s="32" t="s">
        <v>0</v>
      </c>
      <c r="B4" s="3" t="s">
        <v>1</v>
      </c>
      <c r="C4" s="3" t="s">
        <v>2</v>
      </c>
      <c r="D4" s="3" t="s">
        <v>3</v>
      </c>
      <c r="E4" s="3" t="s">
        <v>83</v>
      </c>
      <c r="F4" s="3" t="s">
        <v>77</v>
      </c>
      <c r="G4" s="3" t="s">
        <v>84</v>
      </c>
      <c r="H4" s="32"/>
      <c r="I4" s="33" t="s">
        <v>79</v>
      </c>
      <c r="J4" s="34" t="s">
        <v>85</v>
      </c>
      <c r="K4" s="6" t="s">
        <v>10</v>
      </c>
      <c r="L4" s="35" t="s">
        <v>86</v>
      </c>
      <c r="M4" s="60">
        <v>13800</v>
      </c>
      <c r="N4" s="33" t="s">
        <v>87</v>
      </c>
      <c r="O4" s="35" t="s">
        <v>88</v>
      </c>
    </row>
    <row r="5" spans="1:15" s="8" customFormat="1" ht="12.75" x14ac:dyDescent="0.2">
      <c r="A5" s="1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4" t="s">
        <v>8</v>
      </c>
      <c r="J5" s="5" t="s">
        <v>9</v>
      </c>
      <c r="K5" s="6" t="s">
        <v>10</v>
      </c>
      <c r="L5" s="7" t="s">
        <v>11</v>
      </c>
      <c r="M5" s="60">
        <v>74340</v>
      </c>
      <c r="N5" s="4" t="s">
        <v>12</v>
      </c>
      <c r="O5" s="7" t="s">
        <v>13</v>
      </c>
    </row>
    <row r="6" spans="1:15" s="8" customFormat="1" ht="12.75" x14ac:dyDescent="0.2">
      <c r="A6" s="1" t="s">
        <v>0</v>
      </c>
      <c r="B6" s="2" t="s">
        <v>1</v>
      </c>
      <c r="C6" s="2" t="s">
        <v>2</v>
      </c>
      <c r="D6" s="2" t="s">
        <v>3</v>
      </c>
      <c r="E6" s="3" t="s">
        <v>14</v>
      </c>
      <c r="F6" s="3" t="s">
        <v>15</v>
      </c>
      <c r="G6" s="3" t="s">
        <v>6</v>
      </c>
      <c r="H6" s="3" t="s">
        <v>7</v>
      </c>
      <c r="I6" s="4" t="s">
        <v>8</v>
      </c>
      <c r="J6" s="5" t="s">
        <v>16</v>
      </c>
      <c r="K6" s="6" t="s">
        <v>10</v>
      </c>
      <c r="L6" s="7" t="s">
        <v>17</v>
      </c>
      <c r="M6" s="60">
        <v>68688</v>
      </c>
      <c r="N6" s="4" t="s">
        <v>18</v>
      </c>
      <c r="O6" s="7" t="s">
        <v>19</v>
      </c>
    </row>
    <row r="7" spans="1:15" s="8" customFormat="1" ht="12.75" x14ac:dyDescent="0.2">
      <c r="A7" s="1" t="s">
        <v>0</v>
      </c>
      <c r="B7" s="2" t="s">
        <v>1</v>
      </c>
      <c r="C7" s="2" t="s">
        <v>2</v>
      </c>
      <c r="D7" s="2" t="s">
        <v>3</v>
      </c>
      <c r="E7" s="3" t="s">
        <v>20</v>
      </c>
      <c r="F7" s="3" t="s">
        <v>21</v>
      </c>
      <c r="G7" s="3" t="s">
        <v>22</v>
      </c>
      <c r="H7" s="3" t="s">
        <v>7</v>
      </c>
      <c r="I7" s="4" t="s">
        <v>8</v>
      </c>
      <c r="J7" s="5" t="s">
        <v>23</v>
      </c>
      <c r="K7" s="6" t="s">
        <v>10</v>
      </c>
      <c r="L7" s="7" t="s">
        <v>24</v>
      </c>
      <c r="M7" s="60">
        <v>38376</v>
      </c>
      <c r="N7" s="4" t="s">
        <v>25</v>
      </c>
      <c r="O7" s="7" t="s">
        <v>26</v>
      </c>
    </row>
    <row r="8" spans="1:15" s="8" customFormat="1" ht="12.75" x14ac:dyDescent="0.2">
      <c r="A8" s="9" t="s">
        <v>0</v>
      </c>
      <c r="B8" s="2"/>
      <c r="C8" s="2" t="s">
        <v>2</v>
      </c>
      <c r="D8" s="2" t="s">
        <v>3</v>
      </c>
      <c r="E8" s="3" t="s">
        <v>27</v>
      </c>
      <c r="F8" s="3" t="s">
        <v>28</v>
      </c>
      <c r="G8" s="3" t="s">
        <v>29</v>
      </c>
      <c r="H8" s="3" t="s">
        <v>30</v>
      </c>
      <c r="I8" s="10" t="s">
        <v>31</v>
      </c>
      <c r="J8" s="11" t="s">
        <v>32</v>
      </c>
      <c r="K8" s="12" t="s">
        <v>10</v>
      </c>
      <c r="L8" s="13" t="s">
        <v>33</v>
      </c>
      <c r="M8" s="60">
        <v>252000</v>
      </c>
      <c r="N8" s="14" t="s">
        <v>34</v>
      </c>
      <c r="O8" s="15" t="s">
        <v>35</v>
      </c>
    </row>
    <row r="9" spans="1:15" s="8" customFormat="1" ht="12.75" x14ac:dyDescent="0.2">
      <c r="A9" s="9" t="s">
        <v>0</v>
      </c>
      <c r="B9" s="2" t="s">
        <v>1</v>
      </c>
      <c r="C9" s="2" t="s">
        <v>2</v>
      </c>
      <c r="D9" s="2" t="s">
        <v>3</v>
      </c>
      <c r="E9" s="3" t="s">
        <v>36</v>
      </c>
      <c r="F9" s="3" t="s">
        <v>37</v>
      </c>
      <c r="G9" s="3" t="s">
        <v>38</v>
      </c>
      <c r="H9" s="3" t="s">
        <v>30</v>
      </c>
      <c r="I9" s="10" t="s">
        <v>31</v>
      </c>
      <c r="J9" s="11" t="s">
        <v>39</v>
      </c>
      <c r="K9" s="12" t="s">
        <v>10</v>
      </c>
      <c r="L9" s="13" t="s">
        <v>40</v>
      </c>
      <c r="M9" s="60">
        <v>186240</v>
      </c>
      <c r="N9" s="14" t="s">
        <v>41</v>
      </c>
      <c r="O9" s="15" t="s">
        <v>42</v>
      </c>
    </row>
    <row r="10" spans="1:15" x14ac:dyDescent="0.25">
      <c r="A10" s="9" t="s">
        <v>0</v>
      </c>
      <c r="B10" s="2" t="s">
        <v>1</v>
      </c>
      <c r="C10" s="2" t="s">
        <v>2</v>
      </c>
      <c r="D10" s="2" t="s">
        <v>3</v>
      </c>
      <c r="E10" s="3" t="s">
        <v>43</v>
      </c>
      <c r="F10" s="3" t="s">
        <v>44</v>
      </c>
      <c r="G10" s="3" t="s">
        <v>45</v>
      </c>
      <c r="H10" s="3" t="s">
        <v>30</v>
      </c>
      <c r="I10" s="10" t="s">
        <v>46</v>
      </c>
      <c r="J10" s="11">
        <v>8901309</v>
      </c>
      <c r="K10" s="12" t="s">
        <v>10</v>
      </c>
      <c r="L10" s="13" t="s">
        <v>47</v>
      </c>
      <c r="M10" s="60">
        <v>129600</v>
      </c>
      <c r="N10" s="14" t="s">
        <v>48</v>
      </c>
      <c r="O10" s="15"/>
    </row>
    <row r="11" spans="1:15" s="23" customFormat="1" ht="24" customHeight="1" x14ac:dyDescent="0.25">
      <c r="A11" s="16" t="s">
        <v>49</v>
      </c>
      <c r="B11" s="17" t="s">
        <v>1</v>
      </c>
      <c r="C11" s="17" t="s">
        <v>50</v>
      </c>
      <c r="D11" s="17" t="s">
        <v>3</v>
      </c>
      <c r="E11" s="18" t="s">
        <v>49</v>
      </c>
      <c r="F11" s="18" t="s">
        <v>51</v>
      </c>
      <c r="G11" s="18" t="s">
        <v>52</v>
      </c>
      <c r="H11" s="18" t="s">
        <v>53</v>
      </c>
      <c r="I11" s="19" t="s">
        <v>54</v>
      </c>
      <c r="J11" s="20" t="s">
        <v>55</v>
      </c>
      <c r="K11" s="21" t="s">
        <v>56</v>
      </c>
      <c r="L11" s="22" t="s">
        <v>57</v>
      </c>
      <c r="M11" s="65">
        <f>64560+3238.5</f>
        <v>67798.5</v>
      </c>
      <c r="N11" s="19" t="s">
        <v>58</v>
      </c>
      <c r="O11" s="19" t="s">
        <v>59</v>
      </c>
    </row>
    <row r="12" spans="1:15" s="23" customFormat="1" ht="25.5" x14ac:dyDescent="0.25">
      <c r="A12" s="16" t="s">
        <v>60</v>
      </c>
      <c r="B12" s="17" t="s">
        <v>1</v>
      </c>
      <c r="C12" s="17" t="s">
        <v>50</v>
      </c>
      <c r="D12" s="17" t="s">
        <v>3</v>
      </c>
      <c r="E12" s="18" t="s">
        <v>60</v>
      </c>
      <c r="F12" s="18" t="s">
        <v>51</v>
      </c>
      <c r="G12" s="18" t="s">
        <v>61</v>
      </c>
      <c r="H12" s="18" t="s">
        <v>53</v>
      </c>
      <c r="I12" s="19" t="s">
        <v>62</v>
      </c>
      <c r="J12" s="20" t="s">
        <v>63</v>
      </c>
      <c r="K12" s="21" t="s">
        <v>64</v>
      </c>
      <c r="L12" s="22" t="s">
        <v>65</v>
      </c>
      <c r="M12" s="65">
        <f>60240+393.5</f>
        <v>60633.5</v>
      </c>
      <c r="N12" s="19" t="s">
        <v>66</v>
      </c>
      <c r="O12" s="19" t="s">
        <v>67</v>
      </c>
    </row>
    <row r="13" spans="1:15" s="28" customFormat="1" ht="38.25" x14ac:dyDescent="0.25">
      <c r="A13" s="9"/>
      <c r="B13" s="18"/>
      <c r="C13" s="18"/>
      <c r="D13" s="17" t="s">
        <v>3</v>
      </c>
      <c r="E13" s="18" t="s">
        <v>68</v>
      </c>
      <c r="F13" s="18" t="s">
        <v>69</v>
      </c>
      <c r="G13" s="24" t="s">
        <v>70</v>
      </c>
      <c r="H13" s="24" t="s">
        <v>71</v>
      </c>
      <c r="I13" s="25"/>
      <c r="J13" s="26" t="s">
        <v>72</v>
      </c>
      <c r="K13" s="27" t="s">
        <v>0</v>
      </c>
      <c r="L13" s="20" t="s">
        <v>73</v>
      </c>
      <c r="M13" s="65">
        <v>29244</v>
      </c>
      <c r="N13" s="20" t="s">
        <v>74</v>
      </c>
      <c r="O13" s="58" t="s">
        <v>75</v>
      </c>
    </row>
    <row r="14" spans="1:15" s="28" customFormat="1" x14ac:dyDescent="0.2">
      <c r="A14" s="9"/>
      <c r="B14" s="18"/>
      <c r="C14" s="18"/>
      <c r="D14" s="17" t="s">
        <v>3</v>
      </c>
      <c r="E14" s="18" t="s">
        <v>0</v>
      </c>
      <c r="F14" s="18"/>
      <c r="G14" s="24" t="s">
        <v>136</v>
      </c>
      <c r="H14" s="24" t="s">
        <v>71</v>
      </c>
      <c r="I14" s="25"/>
      <c r="J14" s="26"/>
      <c r="K14" s="27"/>
      <c r="L14" s="20" t="s">
        <v>137</v>
      </c>
      <c r="M14" s="60">
        <v>11880</v>
      </c>
      <c r="N14" s="20" t="s">
        <v>138</v>
      </c>
      <c r="O14" s="49">
        <v>44496</v>
      </c>
    </row>
    <row r="15" spans="1:15" s="44" customFormat="1" ht="12.75" x14ac:dyDescent="0.2">
      <c r="A15" s="38" t="s">
        <v>0</v>
      </c>
      <c r="B15" s="39" t="s">
        <v>1</v>
      </c>
      <c r="C15" s="39" t="s">
        <v>50</v>
      </c>
      <c r="D15" s="17" t="s">
        <v>3</v>
      </c>
      <c r="E15" s="39" t="s">
        <v>0</v>
      </c>
      <c r="F15" s="39" t="s">
        <v>92</v>
      </c>
      <c r="G15" s="39" t="s">
        <v>93</v>
      </c>
      <c r="H15" s="39" t="s">
        <v>30</v>
      </c>
      <c r="I15" s="40" t="s">
        <v>94</v>
      </c>
      <c r="J15" s="41" t="s">
        <v>95</v>
      </c>
      <c r="K15" s="42"/>
      <c r="L15" s="40" t="s">
        <v>96</v>
      </c>
      <c r="M15" s="60">
        <v>57600</v>
      </c>
      <c r="N15" s="43" t="s">
        <v>97</v>
      </c>
      <c r="O15" s="43" t="s">
        <v>98</v>
      </c>
    </row>
    <row r="16" spans="1:15" s="28" customFormat="1" x14ac:dyDescent="0.2">
      <c r="A16" s="9" t="s">
        <v>127</v>
      </c>
      <c r="B16" s="18" t="s">
        <v>1</v>
      </c>
      <c r="C16" s="18"/>
      <c r="D16" s="17" t="s">
        <v>3</v>
      </c>
      <c r="E16" s="18" t="s">
        <v>127</v>
      </c>
      <c r="F16" s="18" t="s">
        <v>128</v>
      </c>
      <c r="G16" s="24" t="s">
        <v>129</v>
      </c>
      <c r="H16" s="24" t="s">
        <v>130</v>
      </c>
      <c r="I16" s="25"/>
      <c r="J16" s="26" t="s">
        <v>131</v>
      </c>
      <c r="K16" s="27" t="s">
        <v>132</v>
      </c>
      <c r="L16" s="20" t="s">
        <v>133</v>
      </c>
      <c r="M16" s="60">
        <v>36000</v>
      </c>
      <c r="N16" s="20" t="s">
        <v>134</v>
      </c>
      <c r="O16" s="20" t="s">
        <v>135</v>
      </c>
    </row>
    <row r="17" spans="1:17" s="44" customFormat="1" ht="12.75" x14ac:dyDescent="0.2">
      <c r="A17" s="38" t="s">
        <v>99</v>
      </c>
      <c r="B17" s="39" t="s">
        <v>1</v>
      </c>
      <c r="C17" s="39" t="s">
        <v>50</v>
      </c>
      <c r="D17" s="17" t="s">
        <v>3</v>
      </c>
      <c r="E17" s="39" t="s">
        <v>99</v>
      </c>
      <c r="F17" s="39" t="s">
        <v>100</v>
      </c>
      <c r="G17" s="39" t="s">
        <v>101</v>
      </c>
      <c r="H17" s="39" t="s">
        <v>30</v>
      </c>
      <c r="I17" s="40" t="s">
        <v>94</v>
      </c>
      <c r="J17" s="41" t="s">
        <v>102</v>
      </c>
      <c r="K17" s="45" t="s">
        <v>103</v>
      </c>
      <c r="L17" s="40" t="s">
        <v>104</v>
      </c>
      <c r="M17" s="60">
        <v>29400</v>
      </c>
      <c r="N17" s="43" t="s">
        <v>105</v>
      </c>
      <c r="O17" s="43" t="s">
        <v>106</v>
      </c>
    </row>
    <row r="18" spans="1:17" s="44" customFormat="1" ht="12.75" x14ac:dyDescent="0.2">
      <c r="A18" s="47" t="s">
        <v>117</v>
      </c>
      <c r="B18" s="39" t="s">
        <v>1</v>
      </c>
      <c r="C18" s="39" t="s">
        <v>50</v>
      </c>
      <c r="D18" s="17" t="s">
        <v>3</v>
      </c>
      <c r="E18" s="39" t="s">
        <v>117</v>
      </c>
      <c r="F18" s="39" t="s">
        <v>118</v>
      </c>
      <c r="G18" s="39" t="s">
        <v>119</v>
      </c>
      <c r="H18" s="39" t="s">
        <v>120</v>
      </c>
      <c r="I18" s="43" t="s">
        <v>121</v>
      </c>
      <c r="J18" s="41" t="s">
        <v>122</v>
      </c>
      <c r="K18" s="48" t="s">
        <v>123</v>
      </c>
      <c r="L18" s="40" t="s">
        <v>124</v>
      </c>
      <c r="M18" s="60">
        <v>83988</v>
      </c>
      <c r="N18" s="43" t="s">
        <v>125</v>
      </c>
      <c r="O18" s="43" t="s">
        <v>126</v>
      </c>
    </row>
    <row r="19" spans="1:17" s="23" customFormat="1" ht="25.5" x14ac:dyDescent="0.25">
      <c r="A19" s="9" t="s">
        <v>0</v>
      </c>
      <c r="B19" s="17" t="s">
        <v>107</v>
      </c>
      <c r="C19" s="17" t="s">
        <v>50</v>
      </c>
      <c r="D19" s="17" t="s">
        <v>3</v>
      </c>
      <c r="E19" s="18" t="s">
        <v>108</v>
      </c>
      <c r="F19" s="18" t="s">
        <v>109</v>
      </c>
      <c r="G19" s="18" t="s">
        <v>110</v>
      </c>
      <c r="H19" s="18" t="s">
        <v>111</v>
      </c>
      <c r="I19" s="19" t="s">
        <v>112</v>
      </c>
      <c r="J19" s="20" t="s">
        <v>113</v>
      </c>
      <c r="K19" s="46" t="s">
        <v>10</v>
      </c>
      <c r="L19" s="22" t="s">
        <v>114</v>
      </c>
      <c r="M19" s="65">
        <v>35998</v>
      </c>
      <c r="N19" s="19" t="s">
        <v>115</v>
      </c>
      <c r="O19" s="22" t="s">
        <v>116</v>
      </c>
    </row>
    <row r="20" spans="1:17" s="23" customFormat="1" ht="12.75" x14ac:dyDescent="0.25">
      <c r="A20" s="52"/>
      <c r="B20" s="53"/>
      <c r="C20" s="53"/>
      <c r="D20" s="53"/>
      <c r="E20" s="54"/>
      <c r="F20" s="54"/>
      <c r="G20" s="54"/>
      <c r="H20" s="54"/>
      <c r="I20" s="50"/>
      <c r="J20" s="37"/>
      <c r="K20" s="51"/>
      <c r="M20" s="61"/>
      <c r="N20" s="50"/>
    </row>
    <row r="21" spans="1:17" x14ac:dyDescent="0.25">
      <c r="M21" s="62"/>
    </row>
    <row r="22" spans="1:17" x14ac:dyDescent="0.25">
      <c r="B22" s="59"/>
      <c r="C22" s="59"/>
      <c r="D22" s="59"/>
      <c r="E22" s="59"/>
      <c r="F22" s="59"/>
      <c r="G22" s="29" t="s">
        <v>90</v>
      </c>
      <c r="H22" s="30" t="s">
        <v>89</v>
      </c>
      <c r="I22" s="29"/>
      <c r="J22" s="29"/>
      <c r="K22" s="29"/>
      <c r="L22" s="31" t="s">
        <v>139</v>
      </c>
      <c r="M22" s="63">
        <v>2994</v>
      </c>
      <c r="N22" s="31" t="s">
        <v>91</v>
      </c>
      <c r="O22" s="55" t="s">
        <v>140</v>
      </c>
      <c r="P22" s="56"/>
      <c r="Q22" s="57"/>
    </row>
    <row r="23" spans="1:17" x14ac:dyDescent="0.25">
      <c r="G23" s="29"/>
      <c r="H23" s="29" t="s">
        <v>141</v>
      </c>
      <c r="I23" s="29"/>
      <c r="J23" s="29"/>
      <c r="K23" s="29"/>
      <c r="L23" s="29" t="s">
        <v>149</v>
      </c>
      <c r="M23" s="64">
        <v>539</v>
      </c>
      <c r="N23" s="29" t="s">
        <v>142</v>
      </c>
      <c r="O23" s="29" t="s">
        <v>145</v>
      </c>
    </row>
    <row r="24" spans="1:17" x14ac:dyDescent="0.25">
      <c r="G24" s="29" t="s">
        <v>143</v>
      </c>
      <c r="H24" s="29" t="s">
        <v>141</v>
      </c>
      <c r="I24" s="29"/>
      <c r="J24" s="29"/>
      <c r="K24" s="29"/>
      <c r="L24" s="29" t="s">
        <v>150</v>
      </c>
      <c r="M24" s="64">
        <v>419</v>
      </c>
      <c r="N24" s="29" t="s">
        <v>146</v>
      </c>
      <c r="O24" s="29" t="s">
        <v>144</v>
      </c>
    </row>
    <row r="25" spans="1:17" x14ac:dyDescent="0.25">
      <c r="G25" s="29" t="s">
        <v>148</v>
      </c>
      <c r="H25" s="29" t="s">
        <v>147</v>
      </c>
      <c r="I25" s="29"/>
      <c r="J25" s="29"/>
      <c r="K25" s="29"/>
      <c r="L25" s="29" t="s">
        <v>151</v>
      </c>
      <c r="M25" s="64">
        <v>1235.52</v>
      </c>
      <c r="N25" s="29" t="s">
        <v>152</v>
      </c>
      <c r="O25" s="29" t="s">
        <v>153</v>
      </c>
    </row>
    <row r="26" spans="1:17" x14ac:dyDescent="0.25">
      <c r="G26" s="29" t="s">
        <v>155</v>
      </c>
      <c r="H26" s="29" t="s">
        <v>154</v>
      </c>
      <c r="I26" s="29"/>
      <c r="J26" s="29"/>
      <c r="K26" s="29"/>
      <c r="L26" s="29" t="s">
        <v>156</v>
      </c>
      <c r="M26" s="64">
        <v>1690.85</v>
      </c>
      <c r="N26" s="29" t="s">
        <v>158</v>
      </c>
      <c r="O26" s="29" t="s">
        <v>157</v>
      </c>
    </row>
    <row r="27" spans="1:17" x14ac:dyDescent="0.25">
      <c r="M27" s="62"/>
    </row>
    <row r="28" spans="1:17" x14ac:dyDescent="0.25">
      <c r="M28" s="62"/>
    </row>
    <row r="29" spans="1:17" x14ac:dyDescent="0.25">
      <c r="M29" s="62">
        <f>SUM(M3:M27)</f>
        <v>1190654.3700000001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Komendová Martina</dc:creator>
  <cp:lastModifiedBy>Komendová Martina</cp:lastModifiedBy>
  <dcterms:created xsi:type="dcterms:W3CDTF">2025-03-18T14:38:26Z</dcterms:created>
  <dcterms:modified xsi:type="dcterms:W3CDTF">2025-03-18T15:11:09Z</dcterms:modified>
</cp:coreProperties>
</file>